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Formularz cenowy" sheetId="9" r:id="rId1"/>
  </sheets>
  <definedNames>
    <definedName name="_xlnm.Print_Area" localSheetId="0">'Formularz cenowy'!$A$1:$Q$14</definedName>
  </definedNames>
  <calcPr calcId="125725"/>
</workbook>
</file>

<file path=xl/calcChain.xml><?xml version="1.0" encoding="utf-8"?>
<calcChain xmlns="http://schemas.openxmlformats.org/spreadsheetml/2006/main">
  <c r="O10" i="9"/>
  <c r="M10"/>
  <c r="N10" s="1"/>
  <c r="Q10" s="1"/>
  <c r="Q11" s="1"/>
  <c r="O11"/>
  <c r="O7"/>
  <c r="P6"/>
  <c r="O6"/>
  <c r="O8" s="1"/>
  <c r="M7"/>
  <c r="N7" s="1"/>
  <c r="Q7" s="1"/>
  <c r="M6"/>
  <c r="N6" s="1"/>
  <c r="Q6" s="1"/>
  <c r="P8" l="1"/>
  <c r="Q8"/>
  <c r="P7"/>
  <c r="P10"/>
  <c r="P11" s="1"/>
</calcChain>
</file>

<file path=xl/sharedStrings.xml><?xml version="1.0" encoding="utf-8"?>
<sst xmlns="http://schemas.openxmlformats.org/spreadsheetml/2006/main" count="61" uniqueCount="34">
  <si>
    <t>L.p.</t>
  </si>
  <si>
    <t>Opis przedmiotu zamówienia</t>
  </si>
  <si>
    <t>nazwa handlowa, 
numer katalogowy^</t>
  </si>
  <si>
    <t>j.m.</t>
  </si>
  <si>
    <t>ilość w op. j.</t>
  </si>
  <si>
    <t>ilość op. j.</t>
  </si>
  <si>
    <t>zaof. ilość w op. j.</t>
  </si>
  <si>
    <t>zaof. ilość op. j.*</t>
  </si>
  <si>
    <t>cena j. netto</t>
  </si>
  <si>
    <t>VAT %</t>
  </si>
  <si>
    <t xml:space="preserve">kwota j. VAT </t>
  </si>
  <si>
    <t xml:space="preserve">cena  j. brutto </t>
  </si>
  <si>
    <t>x</t>
  </si>
  <si>
    <t>szt.</t>
  </si>
  <si>
    <t>op.</t>
  </si>
  <si>
    <t>Producent (UWAGI)^</t>
  </si>
  <si>
    <t>Razem</t>
  </si>
  <si>
    <t xml:space="preserve"> </t>
  </si>
  <si>
    <t>KOD CPV</t>
  </si>
  <si>
    <t>33198000-4</t>
  </si>
  <si>
    <t>33124131-2</t>
  </si>
  <si>
    <t>33191100-6</t>
  </si>
  <si>
    <t>ZADANIE 1</t>
  </si>
  <si>
    <t>ZADANIE 2</t>
  </si>
  <si>
    <t>EZ/1281/416/24</t>
  </si>
  <si>
    <t>ZAŁĄCZNIK NR 1 FORMULARZ ASORTYMENTOWO-CENOWY</t>
  </si>
  <si>
    <t>Wartość netto</t>
  </si>
  <si>
    <t>Kwota VAT</t>
  </si>
  <si>
    <t>Wartość  brutto</t>
  </si>
  <si>
    <t>^ W przypadku, kiedy dany wyrób nie posiada numeru katalogowego, Wykonawca winien w kolumnie nr 4, po nazwie producenta, zamieścić stosowną uwagę, np. "numer katalogowy nie jest stosowany"</t>
  </si>
  <si>
    <r>
      <t xml:space="preserve">* Zamawiający dopuszcza </t>
    </r>
    <r>
      <rPr>
        <b/>
        <sz val="10"/>
        <rFont val="Arial"/>
        <family val="2"/>
        <charset val="238"/>
      </rPr>
      <t>opakowania o innej ilości sztuk w opakowaniu z odpowiednim przeliczeniem ilości.</t>
    </r>
    <r>
      <rPr>
        <sz val="10"/>
        <rFont val="Arial"/>
        <family val="2"/>
        <charset val="238"/>
      </rPr>
      <t xml:space="preserve">
Zamawiający zastrzega, iż  Wykonawca nie może zaoferować takiej wielkości opakowania, która spowoduje zaoferowanie ilości opakowań jednostkowych (przeliczonej do 2 miejsc po przecinku) mniejszej niż 1 (0,01 – 0,99), gdyż Zamawiający musi mieć możliwość zakupu z zawartej umowy poprzetargowej przynajmniej 1 opakowania. </t>
    </r>
  </si>
  <si>
    <r>
      <t>Plomby do minikontenera ze wskaźnikiem  sterylizacji, kompatybilne z minikontenerem KLS MARTIN o wymiarach długość 31cm, szerokość 19cm (1000 szt)</t>
    </r>
    <r>
      <rPr>
        <b/>
        <sz val="9"/>
        <rFont val="Arial"/>
        <family val="2"/>
        <charset val="238"/>
      </rPr>
      <t>*</t>
    </r>
  </si>
  <si>
    <r>
      <t>Wskaźnik biologiczny o szybkim odczycie, sterylizacja parą wodną w cyklach innych niż  Flash o zawartości B. stearothermophilus wynik po 3 godzinach, wskaźnik kompatybilny z inkubatorem z drukarką do testów SMART READ G.504054400 (100 szt)</t>
    </r>
    <r>
      <rPr>
        <b/>
        <sz val="9"/>
        <rFont val="Arial"/>
        <family val="2"/>
        <charset val="238"/>
      </rPr>
      <t>*</t>
    </r>
  </si>
  <si>
    <t>Autoczytnik, inkubator -cieplarka do inkubacji i odczytu wskaźników biologicznych cykli sterylizacji para wodną w temp.134° i 121°C. Wskaźniki inkubowane w minimum 6 komorach(celach), czas wyświetlany , niezależny dla każdej komory inkubacyjnej. Wynik inkubacji widoczny na wyświetlaczu LCD za pomocą znaku ,,+' lub,,-” oraz sygnał dźwiękowy w przypadku pozytywnego wyniku. Automatyczna informacja na temat źle umieszczonego wskaźnika. Inkubator z zintegrowaną drukarką do drukowania wyników testów z możliwością podłączenia do komputera.</t>
  </si>
</sst>
</file>

<file path=xl/styles.xml><?xml version="1.0" encoding="utf-8"?>
<styleSheet xmlns="http://schemas.openxmlformats.org/spreadsheetml/2006/main">
  <numFmts count="3">
    <numFmt numFmtId="164" formatCode="\ * #,##0&quot;      &quot;;\-* #,##0&quot;      &quot;;\ * &quot;-      &quot;;@\ "/>
    <numFmt numFmtId="165" formatCode="\ #,##0.00&quot;      &quot;;\-#,##0.00&quot;      &quot;;&quot; -&quot;#&quot;      &quot;;@\ "/>
    <numFmt numFmtId="166" formatCode="#,##0.00_ ;\-#,##0.00\ "/>
  </numFmts>
  <fonts count="14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5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2" fillId="0" borderId="0" applyBorder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9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Alignment="1"/>
    <xf numFmtId="165" fontId="5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7" fillId="3" borderId="0" xfId="0" applyFont="1" applyFill="1" applyAlignment="1"/>
    <xf numFmtId="0" fontId="9" fillId="3" borderId="0" xfId="0" applyFont="1" applyFill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9" fontId="7" fillId="3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 applyProtection="1">
      <alignment horizontal="center" wrapText="1"/>
    </xf>
    <xf numFmtId="4" fontId="0" fillId="3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9" fontId="0" fillId="3" borderId="1" xfId="0" applyNumberFormat="1" applyFont="1" applyFill="1" applyBorder="1" applyAlignment="1">
      <alignment horizontal="center" wrapText="1"/>
    </xf>
    <xf numFmtId="3" fontId="0" fillId="3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 applyProtection="1">
      <alignment horizontal="center" wrapText="1"/>
    </xf>
    <xf numFmtId="165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wrapText="1"/>
    </xf>
    <xf numFmtId="165" fontId="6" fillId="3" borderId="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7" fillId="3" borderId="4" xfId="3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wrapText="1"/>
    </xf>
    <xf numFmtId="4" fontId="7" fillId="5" borderId="1" xfId="0" applyNumberFormat="1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4" fontId="6" fillId="7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wrapText="1"/>
    </xf>
    <xf numFmtId="0" fontId="5" fillId="7" borderId="5" xfId="0" applyFont="1" applyFill="1" applyBorder="1" applyAlignment="1">
      <alignment wrapText="1"/>
    </xf>
    <xf numFmtId="0" fontId="7" fillId="8" borderId="0" xfId="0" applyFont="1" applyFill="1" applyBorder="1" applyAlignment="1">
      <alignment horizontal="center" wrapText="1"/>
    </xf>
    <xf numFmtId="165" fontId="6" fillId="8" borderId="0" xfId="0" applyNumberFormat="1" applyFont="1" applyFill="1" applyBorder="1" applyAlignment="1">
      <alignment horizontal="center"/>
    </xf>
    <xf numFmtId="4" fontId="6" fillId="7" borderId="5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 wrapText="1"/>
    </xf>
  </cellXfs>
  <cellStyles count="5">
    <cellStyle name="Excel Built-in Normal" xfId="1"/>
    <cellStyle name="Excel Built-in Normal 1" xfId="2"/>
    <cellStyle name="Normalny" xfId="0" builtinId="0"/>
    <cellStyle name="Normalny 2" xfId="3"/>
    <cellStyle name="Normalny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14"/>
  <sheetViews>
    <sheetView tabSelected="1" topLeftCell="A7" zoomScaleNormal="100" workbookViewId="0">
      <selection activeCell="C10" sqref="C10"/>
    </sheetView>
  </sheetViews>
  <sheetFormatPr defaultColWidth="11.5703125" defaultRowHeight="12.75"/>
  <cols>
    <col min="1" max="1" width="5.140625" style="1" customWidth="1"/>
    <col min="2" max="2" width="52.7109375" style="2" customWidth="1"/>
    <col min="3" max="3" width="13.140625" style="2" customWidth="1"/>
    <col min="4" max="4" width="18.5703125" style="3" customWidth="1"/>
    <col min="5" max="5" width="13.5703125" style="3" customWidth="1"/>
    <col min="6" max="6" width="5.28515625" style="4" customWidth="1"/>
    <col min="7" max="7" width="11.85546875" style="4" customWidth="1"/>
    <col min="8" max="8" width="10.7109375" style="5" customWidth="1"/>
    <col min="9" max="9" width="8.140625" style="4" customWidth="1"/>
    <col min="10" max="10" width="10.140625" style="6" customWidth="1"/>
    <col min="11" max="11" width="10.7109375" style="4" customWidth="1"/>
    <col min="12" max="12" width="6" style="7" customWidth="1"/>
    <col min="13" max="13" width="10.140625" style="8" customWidth="1"/>
    <col min="14" max="14" width="11.42578125" style="8" customWidth="1"/>
    <col min="15" max="15" width="13.7109375" style="8" customWidth="1"/>
    <col min="16" max="16" width="12.28515625" style="8" customWidth="1"/>
    <col min="17" max="17" width="13.140625" style="9" customWidth="1"/>
    <col min="18" max="70" width="9.7109375" style="9" customWidth="1"/>
    <col min="71" max="86" width="11.5703125" style="10"/>
    <col min="87" max="16384" width="11.5703125" style="11"/>
  </cols>
  <sheetData>
    <row r="1" spans="1:18" ht="22.5" customHeight="1">
      <c r="A1" s="66" t="s">
        <v>24</v>
      </c>
      <c r="B1" s="66"/>
    </row>
    <row r="2" spans="1:18" s="16" customFormat="1" ht="24" customHeight="1">
      <c r="A2" s="70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8" s="18" customFormat="1" ht="63" customHeight="1">
      <c r="A3" s="30" t="s">
        <v>0</v>
      </c>
      <c r="B3" s="37" t="s">
        <v>1</v>
      </c>
      <c r="C3" s="48" t="s">
        <v>18</v>
      </c>
      <c r="D3" s="29" t="s">
        <v>2</v>
      </c>
      <c r="E3" s="41" t="s">
        <v>15</v>
      </c>
      <c r="F3" s="31" t="s">
        <v>3</v>
      </c>
      <c r="G3" s="30" t="s">
        <v>4</v>
      </c>
      <c r="H3" s="32" t="s">
        <v>5</v>
      </c>
      <c r="I3" s="30" t="s">
        <v>6</v>
      </c>
      <c r="J3" s="33" t="s">
        <v>7</v>
      </c>
      <c r="K3" s="32" t="s">
        <v>8</v>
      </c>
      <c r="L3" s="34" t="s">
        <v>9</v>
      </c>
      <c r="M3" s="35" t="s">
        <v>10</v>
      </c>
      <c r="N3" s="32" t="s">
        <v>11</v>
      </c>
      <c r="O3" s="56" t="s">
        <v>26</v>
      </c>
      <c r="P3" s="56" t="s">
        <v>27</v>
      </c>
      <c r="Q3" s="56" t="s">
        <v>28</v>
      </c>
    </row>
    <row r="4" spans="1:18" s="20" customFormat="1" ht="13.5" customHeight="1">
      <c r="A4" s="42">
        <v>1</v>
      </c>
      <c r="B4" s="43">
        <v>2</v>
      </c>
      <c r="C4" s="43">
        <v>3</v>
      </c>
      <c r="D4" s="44">
        <v>4</v>
      </c>
      <c r="E4" s="44">
        <v>5</v>
      </c>
      <c r="F4" s="43">
        <v>6</v>
      </c>
      <c r="G4" s="45">
        <v>7</v>
      </c>
      <c r="H4" s="46">
        <v>8</v>
      </c>
      <c r="I4" s="45">
        <v>9</v>
      </c>
      <c r="J4" s="46">
        <v>10</v>
      </c>
      <c r="K4" s="45">
        <v>11</v>
      </c>
      <c r="L4" s="46">
        <v>12</v>
      </c>
      <c r="M4" s="45">
        <v>13</v>
      </c>
      <c r="N4" s="46">
        <v>14</v>
      </c>
      <c r="O4" s="45">
        <v>15</v>
      </c>
      <c r="P4" s="46">
        <v>16</v>
      </c>
      <c r="Q4" s="45">
        <v>17</v>
      </c>
    </row>
    <row r="5" spans="1:18" s="17" customFormat="1" ht="19.5" customHeight="1">
      <c r="A5" s="73" t="s">
        <v>22</v>
      </c>
      <c r="B5" s="74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1:18" s="19" customFormat="1" ht="79.5" customHeight="1">
      <c r="A6" s="23">
        <v>1</v>
      </c>
      <c r="B6" s="52" t="s">
        <v>32</v>
      </c>
      <c r="C6" s="49" t="s">
        <v>21</v>
      </c>
      <c r="D6" s="27"/>
      <c r="E6" s="27"/>
      <c r="F6" s="25" t="s">
        <v>14</v>
      </c>
      <c r="G6" s="25">
        <v>100</v>
      </c>
      <c r="H6" s="36">
        <v>20</v>
      </c>
      <c r="I6" s="25"/>
      <c r="J6" s="39"/>
      <c r="K6" s="21">
        <v>0</v>
      </c>
      <c r="L6" s="26">
        <v>0.23</v>
      </c>
      <c r="M6" s="21">
        <f>K6*L6</f>
        <v>0</v>
      </c>
      <c r="N6" s="21">
        <f>K6+M6</f>
        <v>0</v>
      </c>
      <c r="O6" s="21">
        <f>J6*K6</f>
        <v>0</v>
      </c>
      <c r="P6" s="21">
        <f>J6*M6</f>
        <v>0</v>
      </c>
      <c r="Q6" s="21">
        <f>J6*N6</f>
        <v>0</v>
      </c>
      <c r="R6" s="19" t="s">
        <v>17</v>
      </c>
    </row>
    <row r="7" spans="1:18" s="19" customFormat="1" ht="146.25" customHeight="1">
      <c r="A7" s="24">
        <v>2</v>
      </c>
      <c r="B7" s="52" t="s">
        <v>33</v>
      </c>
      <c r="C7" s="49" t="s">
        <v>20</v>
      </c>
      <c r="D7" s="27"/>
      <c r="E7" s="27"/>
      <c r="F7" s="25" t="s">
        <v>13</v>
      </c>
      <c r="G7" s="25">
        <v>1</v>
      </c>
      <c r="H7" s="36">
        <v>1</v>
      </c>
      <c r="I7" s="36"/>
      <c r="J7" s="47"/>
      <c r="K7" s="21">
        <v>0</v>
      </c>
      <c r="L7" s="26">
        <v>0.23</v>
      </c>
      <c r="M7" s="21">
        <f>K7*L7</f>
        <v>0</v>
      </c>
      <c r="N7" s="21">
        <f>K7+M7</f>
        <v>0</v>
      </c>
      <c r="O7" s="21">
        <f>J7*K7</f>
        <v>0</v>
      </c>
      <c r="P7" s="21">
        <f>J7*M7</f>
        <v>0</v>
      </c>
      <c r="Q7" s="21">
        <f>J7*N7</f>
        <v>0</v>
      </c>
    </row>
    <row r="8" spans="1:18" s="19" customFormat="1" ht="18.75" customHeight="1">
      <c r="A8" s="22" t="s">
        <v>12</v>
      </c>
      <c r="B8" s="22" t="s">
        <v>12</v>
      </c>
      <c r="C8" s="22" t="s">
        <v>12</v>
      </c>
      <c r="D8" s="22" t="s">
        <v>12</v>
      </c>
      <c r="E8" s="22" t="s">
        <v>12</v>
      </c>
      <c r="F8" s="22" t="s">
        <v>12</v>
      </c>
      <c r="G8" s="22" t="s">
        <v>12</v>
      </c>
      <c r="H8" s="22" t="s">
        <v>12</v>
      </c>
      <c r="I8" s="22" t="s">
        <v>12</v>
      </c>
      <c r="J8" s="22" t="s">
        <v>12</v>
      </c>
      <c r="K8" s="22" t="s">
        <v>12</v>
      </c>
      <c r="L8" s="22" t="s">
        <v>12</v>
      </c>
      <c r="M8" s="22" t="s">
        <v>12</v>
      </c>
      <c r="N8" s="38" t="s">
        <v>16</v>
      </c>
      <c r="O8" s="55">
        <f>SUM(O6:O7)</f>
        <v>0</v>
      </c>
      <c r="P8" s="55">
        <f>SUM(P6:P7)</f>
        <v>0</v>
      </c>
      <c r="Q8" s="55">
        <f>SUM(Q6:Q7)</f>
        <v>0</v>
      </c>
    </row>
    <row r="9" spans="1:18" s="19" customFormat="1" ht="18.75" customHeight="1">
      <c r="A9" s="73" t="s">
        <v>23</v>
      </c>
      <c r="B9" s="74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57"/>
      <c r="P9" s="57"/>
      <c r="Q9" s="64"/>
    </row>
    <row r="10" spans="1:18" s="19" customFormat="1" ht="59.25" customHeight="1">
      <c r="A10" s="51">
        <v>1</v>
      </c>
      <c r="B10" s="52" t="s">
        <v>31</v>
      </c>
      <c r="C10" s="49" t="s">
        <v>19</v>
      </c>
      <c r="D10" s="22"/>
      <c r="E10" s="22"/>
      <c r="F10" s="28" t="s">
        <v>14</v>
      </c>
      <c r="G10" s="28">
        <v>1000</v>
      </c>
      <c r="H10" s="36">
        <v>1</v>
      </c>
      <c r="I10" s="22"/>
      <c r="J10" s="53"/>
      <c r="K10" s="21">
        <v>0</v>
      </c>
      <c r="L10" s="26">
        <v>0.23</v>
      </c>
      <c r="M10" s="40">
        <f>K10*L10</f>
        <v>0</v>
      </c>
      <c r="N10" s="65">
        <f>K10+M10</f>
        <v>0</v>
      </c>
      <c r="O10" s="54">
        <f>J10*K10</f>
        <v>0</v>
      </c>
      <c r="P10" s="54">
        <f>J10*M10</f>
        <v>0</v>
      </c>
      <c r="Q10" s="54">
        <f>J10*N10</f>
        <v>0</v>
      </c>
    </row>
    <row r="11" spans="1:18" s="19" customFormat="1" ht="24.75" customHeight="1">
      <c r="A11" s="22" t="s">
        <v>12</v>
      </c>
      <c r="B11" s="22" t="s">
        <v>12</v>
      </c>
      <c r="C11" s="22" t="s">
        <v>12</v>
      </c>
      <c r="D11" s="22" t="s">
        <v>12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22" t="s">
        <v>12</v>
      </c>
      <c r="L11" s="22" t="s">
        <v>12</v>
      </c>
      <c r="M11" s="22" t="s">
        <v>12</v>
      </c>
      <c r="N11" s="38" t="s">
        <v>16</v>
      </c>
      <c r="O11" s="55">
        <f>SUM(O10)</f>
        <v>0</v>
      </c>
      <c r="P11" s="55">
        <f>SUM(P10)</f>
        <v>0</v>
      </c>
      <c r="Q11" s="55">
        <f>SUM(Q10)</f>
        <v>0</v>
      </c>
    </row>
    <row r="12" spans="1:18" s="12" customFormat="1" ht="23.25" customHeight="1">
      <c r="A12" s="14"/>
      <c r="B12" s="14"/>
      <c r="C12" s="14"/>
      <c r="D12" s="14"/>
      <c r="E12" s="14"/>
      <c r="F12" s="14"/>
      <c r="G12" s="14"/>
      <c r="H12" s="14"/>
      <c r="J12" s="15"/>
      <c r="K12" s="13"/>
      <c r="L12" s="13"/>
      <c r="M12" s="13"/>
      <c r="N12" s="50"/>
      <c r="O12" s="58"/>
      <c r="P12" s="58"/>
      <c r="Q12" s="58"/>
    </row>
    <row r="13" spans="1:18" s="12" customFormat="1" ht="21.75" customHeight="1">
      <c r="A13" s="68" t="s">
        <v>29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8" s="12" customFormat="1" ht="72" customHeight="1">
      <c r="A14" s="67" t="s">
        <v>30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</sheetData>
  <sheetProtection selectLockedCells="1" selectUnlockedCells="1"/>
  <mergeCells count="6">
    <mergeCell ref="A1:B1"/>
    <mergeCell ref="A14:Q14"/>
    <mergeCell ref="A13:Q13"/>
    <mergeCell ref="A2:Q2"/>
    <mergeCell ref="A5:B5"/>
    <mergeCell ref="A9:B9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8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Sokół</dc:creator>
  <cp:lastModifiedBy>msokol</cp:lastModifiedBy>
  <cp:lastPrinted>2024-12-31T09:39:37Z</cp:lastPrinted>
  <dcterms:created xsi:type="dcterms:W3CDTF">2020-12-21T11:56:54Z</dcterms:created>
  <dcterms:modified xsi:type="dcterms:W3CDTF">2024-12-31T09:41:34Z</dcterms:modified>
</cp:coreProperties>
</file>